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CC3550B4-93E5-4CD6-92DF-75A5DE8147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JAN 2020" sheetId="1" r:id="rId1"/>
    <sheet name="Sheet1" sheetId="2" r:id="rId2"/>
  </sheets>
  <definedNames>
    <definedName name="_xlnm._FilterDatabase" localSheetId="0" hidden="1">'Diesel JUN 2015 - JAN 2020'!$A$2:$BN$60</definedName>
  </definedNames>
  <calcPr calcId="181029"/>
</workbook>
</file>

<file path=xl/calcChain.xml><?xml version="1.0" encoding="utf-8"?>
<calcChain xmlns="http://schemas.openxmlformats.org/spreadsheetml/2006/main">
  <c r="BO42" i="1" l="1"/>
  <c r="BN42" i="1"/>
  <c r="BO41" i="1"/>
  <c r="BN41" i="1"/>
  <c r="BO40" i="1"/>
  <c r="BN40" i="1"/>
  <c r="BO39" i="1"/>
  <c r="BN39" i="1"/>
  <c r="BO38" i="1"/>
  <c r="BN38" i="1"/>
  <c r="BO37" i="1"/>
  <c r="BN37" i="1"/>
  <c r="BO36" i="1"/>
  <c r="BN36" i="1"/>
  <c r="BO35" i="1"/>
  <c r="BN35" i="1"/>
  <c r="BO34" i="1"/>
  <c r="BN34" i="1"/>
  <c r="BO33" i="1"/>
  <c r="BN33" i="1"/>
  <c r="BO32" i="1"/>
  <c r="BN32" i="1"/>
  <c r="BO31" i="1"/>
  <c r="BN31" i="1"/>
  <c r="BO30" i="1"/>
  <c r="BN30" i="1"/>
  <c r="BO29" i="1"/>
  <c r="BN29" i="1"/>
  <c r="BO28" i="1"/>
  <c r="BN28" i="1"/>
  <c r="BO27" i="1"/>
  <c r="BN27" i="1"/>
  <c r="BO26" i="1"/>
  <c r="BN26" i="1"/>
  <c r="BO25" i="1"/>
  <c r="BN25" i="1"/>
  <c r="BO24" i="1"/>
  <c r="BN24" i="1"/>
  <c r="BO23" i="1"/>
  <c r="BN23" i="1"/>
  <c r="BO22" i="1"/>
  <c r="BN22" i="1"/>
  <c r="BO21" i="1"/>
  <c r="BN21" i="1"/>
  <c r="BO20" i="1"/>
  <c r="BN20" i="1"/>
  <c r="BO19" i="1"/>
  <c r="BN19" i="1"/>
  <c r="BO18" i="1"/>
  <c r="BN18" i="1"/>
  <c r="BO17" i="1"/>
  <c r="BN17" i="1"/>
  <c r="BO16" i="1"/>
  <c r="BN16" i="1"/>
  <c r="BO15" i="1"/>
  <c r="BN15" i="1"/>
  <c r="BO14" i="1"/>
  <c r="BN14" i="1"/>
  <c r="BO13" i="1"/>
  <c r="BN13" i="1"/>
  <c r="BO12" i="1"/>
  <c r="BN12" i="1"/>
  <c r="BO11" i="1"/>
  <c r="BN11" i="1"/>
  <c r="BO10" i="1"/>
  <c r="BN10" i="1"/>
  <c r="BO9" i="1"/>
  <c r="BN9" i="1"/>
  <c r="BO8" i="1"/>
  <c r="BN8" i="1"/>
  <c r="BO7" i="1"/>
  <c r="BN7" i="1"/>
  <c r="BO6" i="1"/>
  <c r="BN6" i="1"/>
  <c r="BO5" i="1"/>
  <c r="BN5" i="1"/>
  <c r="BM42" i="1"/>
  <c r="BL42" i="1"/>
  <c r="BK42" i="1"/>
  <c r="BL43" i="1" l="1"/>
  <c r="BM43" i="1"/>
  <c r="BJ42" i="1"/>
  <c r="BK43" i="1" l="1"/>
  <c r="BI42" i="1"/>
  <c r="BH42" i="1"/>
  <c r="BI43" i="1" l="1"/>
  <c r="BJ43" i="1"/>
  <c r="BG42" i="1"/>
  <c r="BH43" i="1" s="1"/>
  <c r="BF42" i="1"/>
  <c r="BE42" i="1"/>
  <c r="BD42" i="1"/>
  <c r="BC42" i="1"/>
  <c r="BB42" i="1"/>
  <c r="BA42" i="1"/>
  <c r="BM44" i="1" s="1"/>
  <c r="AZ42" i="1"/>
  <c r="BL44" i="1" s="1"/>
  <c r="BG43" i="1" l="1"/>
  <c r="BF43" i="1"/>
  <c r="BE43" i="1"/>
  <c r="BD43" i="1"/>
  <c r="BB43" i="1"/>
  <c r="BC43" i="1"/>
  <c r="BA43" i="1"/>
  <c r="AY42" i="1"/>
  <c r="AX42" i="1"/>
  <c r="BJ44" i="1" s="1"/>
  <c r="AZ43" i="1" l="1"/>
  <c r="BK44" i="1"/>
  <c r="AY43" i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<sst xmlns="http://schemas.openxmlformats.org/spreadsheetml/2006/main" count="91" uniqueCount="49">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</sst>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8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8" fillId="0" borderId="2" xfId="4" applyNumberFormat="1" applyFont="1" applyFill="1" applyBorder="1" applyAlignment="1">
      <alignment horizontal="right" wrapText="1"/>
    </xf>
    <xf numFmtId="2" fontId="18" fillId="0" borderId="2" xfId="2" applyNumberFormat="1" applyFont="1" applyFill="1" applyBorder="1" applyAlignment="1">
      <alignment horizontal="right" wrapText="1"/>
    </xf>
    <xf numFmtId="0" fontId="19" fillId="0" borderId="4" xfId="0" applyFont="1" applyBorder="1"/>
    <xf numFmtId="0" fontId="20" fillId="4" borderId="4" xfId="0" applyFont="1" applyFill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4" borderId="0" xfId="0" applyNumberFormat="1" applyFont="1" applyFill="1" applyAlignment="1">
      <alignment horizontal="center" vertical="center" wrapText="1"/>
    </xf>
    <xf numFmtId="164" fontId="21" fillId="4" borderId="0" xfId="0" applyNumberFormat="1" applyFont="1" applyFill="1" applyAlignment="1">
      <alignment horizontal="right" vertical="center"/>
    </xf>
    <xf numFmtId="164" fontId="21" fillId="4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center"/>
    </xf>
    <xf numFmtId="0" fontId="22" fillId="0" borderId="4" xfId="0" applyFont="1" applyBorder="1"/>
    <xf numFmtId="0" fontId="22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72"/>
  <sheetViews>
    <sheetView tabSelected="1" zoomScale="115" zoomScaleNormal="115" workbookViewId="0">
      <pane xSplit="1" ySplit="4" topLeftCell="BJ38" activePane="bottomRight" state="frozen"/>
      <selection pane="topRight" activeCell="B1" sqref="B1"/>
      <selection pane="bottomLeft" activeCell="A4" sqref="A4"/>
      <selection pane="bottomRight" activeCell="BS40" sqref="BS40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66" max="67" width="29" style="55" customWidth="1"/>
  </cols>
  <sheetData>
    <row r="2" spans="1:67" ht="15" customHeight="1" x14ac:dyDescent="0.35">
      <c r="C2" s="13" t="s">
        <v>43</v>
      </c>
      <c r="BN2" s="49"/>
      <c r="BO2" s="49"/>
    </row>
    <row r="3" spans="1:67" ht="15" customHeight="1" x14ac:dyDescent="0.35">
      <c r="C3" s="13" t="s">
        <v>46</v>
      </c>
      <c r="Y3" s="12"/>
      <c r="BN3" s="50" t="s">
        <v>47</v>
      </c>
      <c r="BO3" s="50" t="s">
        <v>48</v>
      </c>
    </row>
    <row r="4" spans="1:67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11">
        <v>43952</v>
      </c>
      <c r="BK4" s="11">
        <v>43983</v>
      </c>
      <c r="BL4" s="11">
        <v>44013</v>
      </c>
      <c r="BM4" s="11">
        <v>44044</v>
      </c>
      <c r="BN4" s="50"/>
      <c r="BO4" s="50"/>
    </row>
    <row r="5" spans="1:67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7">
        <v>219.64285714285714</v>
      </c>
      <c r="BK5" s="48">
        <v>220</v>
      </c>
      <c r="BL5" s="47">
        <v>212.30769230769232</v>
      </c>
      <c r="BM5" s="48">
        <v>214.58333333333334</v>
      </c>
      <c r="BN5" s="51">
        <f>(BM5-BA5)/BA5*100</f>
        <v>-6.0740027430038808</v>
      </c>
      <c r="BO5" s="51">
        <f>(BM5-BL5)/BL5*100</f>
        <v>1.0718599033816407</v>
      </c>
    </row>
    <row r="6" spans="1:67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7">
        <v>225.79471519311397</v>
      </c>
      <c r="BK6" s="48">
        <v>229</v>
      </c>
      <c r="BL6" s="47">
        <v>235</v>
      </c>
      <c r="BM6" s="48">
        <v>227</v>
      </c>
      <c r="BN6" s="51">
        <f t="shared" ref="BN6:BN41" si="0">(BM6-BA6)/BA6*100</f>
        <v>3.7714285714285714</v>
      </c>
      <c r="BO6" s="51">
        <f t="shared" ref="BO6:BO41" si="1">(BM6-BL6)/BL6*100</f>
        <v>-3.4042553191489362</v>
      </c>
    </row>
    <row r="7" spans="1:67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7">
        <v>220.85714285714286</v>
      </c>
      <c r="BK7" s="48">
        <v>246</v>
      </c>
      <c r="BL7" s="47">
        <v>236.326135325379</v>
      </c>
      <c r="BM7" s="48">
        <v>246</v>
      </c>
      <c r="BN7" s="51">
        <f t="shared" si="0"/>
        <v>4.4053985230455801</v>
      </c>
      <c r="BO7" s="51">
        <f t="shared" si="1"/>
        <v>4.0934383585217153</v>
      </c>
    </row>
    <row r="8" spans="1:67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7">
        <v>226.25</v>
      </c>
      <c r="BK8" s="48">
        <v>235.38461538461539</v>
      </c>
      <c r="BL8" s="47">
        <v>232.727272727273</v>
      </c>
      <c r="BM8" s="48">
        <v>231.66666666666666</v>
      </c>
      <c r="BN8" s="51">
        <f t="shared" si="0"/>
        <v>-0.71286732667610475</v>
      </c>
      <c r="BO8" s="51">
        <f t="shared" si="1"/>
        <v>-0.45572916666678898</v>
      </c>
    </row>
    <row r="9" spans="1:67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7">
        <v>214.61538461538461</v>
      </c>
      <c r="BK9" s="48">
        <v>220.9375</v>
      </c>
      <c r="BL9" s="47">
        <v>211.25</v>
      </c>
      <c r="BM9" s="48">
        <v>213.73647048983199</v>
      </c>
      <c r="BN9" s="51">
        <f t="shared" si="0"/>
        <v>-6.1406681495555997</v>
      </c>
      <c r="BO9" s="51">
        <f t="shared" si="1"/>
        <v>1.1770274508080412</v>
      </c>
    </row>
    <row r="10" spans="1:67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7">
        <v>231.42857142857142</v>
      </c>
      <c r="BK10" s="48">
        <v>228.88888888888889</v>
      </c>
      <c r="BL10" s="47">
        <v>240</v>
      </c>
      <c r="BM10" s="48">
        <v>231.25</v>
      </c>
      <c r="BN10" s="51">
        <f t="shared" si="0"/>
        <v>0</v>
      </c>
      <c r="BO10" s="51">
        <f t="shared" si="1"/>
        <v>-3.6458333333333335</v>
      </c>
    </row>
    <row r="11" spans="1:67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7">
        <v>208.68022610291601</v>
      </c>
      <c r="BK11" s="48">
        <v>210.69230769230768</v>
      </c>
      <c r="BL11" s="47">
        <v>219.36363636363637</v>
      </c>
      <c r="BM11" s="48">
        <v>218.94115783933299</v>
      </c>
      <c r="BN11" s="51">
        <f t="shared" si="0"/>
        <v>4.4367286010937805</v>
      </c>
      <c r="BO11" s="51">
        <f t="shared" si="1"/>
        <v>-0.19259277941720887</v>
      </c>
    </row>
    <row r="12" spans="1:67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7">
        <v>213.57142857142858</v>
      </c>
      <c r="BK12" s="48">
        <v>223</v>
      </c>
      <c r="BL12" s="47">
        <v>233</v>
      </c>
      <c r="BM12" s="48">
        <v>232</v>
      </c>
      <c r="BN12" s="51">
        <f t="shared" si="0"/>
        <v>0.32432432432432429</v>
      </c>
      <c r="BO12" s="51">
        <f t="shared" si="1"/>
        <v>-0.42918454935622319</v>
      </c>
    </row>
    <row r="13" spans="1:67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7">
        <v>222</v>
      </c>
      <c r="BK13" s="48">
        <v>253.0201671274589</v>
      </c>
      <c r="BL13" s="47">
        <v>263.39999999999998</v>
      </c>
      <c r="BM13" s="48">
        <v>257.91666666666703</v>
      </c>
      <c r="BN13" s="51">
        <f t="shared" si="0"/>
        <v>-4.8277982779826472</v>
      </c>
      <c r="BO13" s="51">
        <f t="shared" si="1"/>
        <v>-2.0817514553276202</v>
      </c>
    </row>
    <row r="14" spans="1:67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7">
        <v>227.64705882352942</v>
      </c>
      <c r="BK14" s="48">
        <v>229.16666666666666</v>
      </c>
      <c r="BL14" s="47">
        <v>239.11764705882354</v>
      </c>
      <c r="BM14" s="48">
        <v>228.333333333333</v>
      </c>
      <c r="BN14" s="51">
        <f t="shared" si="0"/>
        <v>-5.4207052715876838</v>
      </c>
      <c r="BO14" s="51">
        <f t="shared" si="1"/>
        <v>-4.5100451004511459</v>
      </c>
    </row>
    <row r="15" spans="1:67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7">
        <v>216.60094335781915</v>
      </c>
      <c r="BK15" s="48">
        <v>216.0247463738198</v>
      </c>
      <c r="BL15" s="47">
        <v>206</v>
      </c>
      <c r="BM15" s="48">
        <v>211.33333333333334</v>
      </c>
      <c r="BN15" s="51">
        <f t="shared" si="0"/>
        <v>-2.6113671274961554</v>
      </c>
      <c r="BO15" s="51">
        <f t="shared" si="1"/>
        <v>2.5889967637540501</v>
      </c>
    </row>
    <row r="16" spans="1:67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7">
        <v>215</v>
      </c>
      <c r="BK16" s="48">
        <v>226.00411895770296</v>
      </c>
      <c r="BL16" s="47">
        <v>217.5</v>
      </c>
      <c r="BM16" s="48">
        <v>215.833333333333</v>
      </c>
      <c r="BN16" s="51">
        <f t="shared" si="0"/>
        <v>-6.2938682180640857</v>
      </c>
      <c r="BO16" s="51">
        <f t="shared" si="1"/>
        <v>-0.76628352490436702</v>
      </c>
    </row>
    <row r="17" spans="1:67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7">
        <v>209.53846153846155</v>
      </c>
      <c r="BK17" s="48">
        <v>202.83333333333334</v>
      </c>
      <c r="BL17" s="47">
        <v>221.43972657716648</v>
      </c>
      <c r="BM17" s="48">
        <v>221.43972657716648</v>
      </c>
      <c r="BN17" s="51">
        <f t="shared" si="0"/>
        <v>-0.74418351538929284</v>
      </c>
      <c r="BO17" s="51">
        <f t="shared" si="1"/>
        <v>0</v>
      </c>
    </row>
    <row r="18" spans="1:67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7">
        <v>202.85714285714286</v>
      </c>
      <c r="BK18" s="48">
        <v>212.23411846584801</v>
      </c>
      <c r="BL18" s="47">
        <v>205.2</v>
      </c>
      <c r="BM18" s="48">
        <v>212.15662892560647</v>
      </c>
      <c r="BN18" s="51">
        <f t="shared" si="0"/>
        <v>2.9886548182555672</v>
      </c>
      <c r="BO18" s="51">
        <f t="shared" si="1"/>
        <v>3.3901700417185578</v>
      </c>
    </row>
    <row r="19" spans="1:67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7">
        <v>216.31578947368422</v>
      </c>
      <c r="BK19" s="48">
        <v>215.33333333333334</v>
      </c>
      <c r="BL19" s="47">
        <v>211.111111111111</v>
      </c>
      <c r="BM19" s="48">
        <v>200.5</v>
      </c>
      <c r="BN19" s="51">
        <f t="shared" si="0"/>
        <v>-16.140365552720734</v>
      </c>
      <c r="BO19" s="51">
        <f t="shared" si="1"/>
        <v>-5.0263157894736343</v>
      </c>
    </row>
    <row r="20" spans="1:67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7">
        <v>221.61403228685802</v>
      </c>
      <c r="BK20" s="48">
        <v>226.25</v>
      </c>
      <c r="BL20" s="47">
        <v>224.666666666667</v>
      </c>
      <c r="BM20" s="48">
        <v>215</v>
      </c>
      <c r="BN20" s="51">
        <f t="shared" si="0"/>
        <v>-2.2727272727272729</v>
      </c>
      <c r="BO20" s="51">
        <f t="shared" si="1"/>
        <v>-4.3026706231455414</v>
      </c>
    </row>
    <row r="21" spans="1:67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7">
        <v>222.72727272727272</v>
      </c>
      <c r="BK21" s="48">
        <v>211.25</v>
      </c>
      <c r="BL21" s="47">
        <v>209.77272727272728</v>
      </c>
      <c r="BM21" s="48">
        <v>207.39130434782609</v>
      </c>
      <c r="BN21" s="51">
        <f t="shared" si="0"/>
        <v>-14.667830666628499</v>
      </c>
      <c r="BO21" s="51">
        <f t="shared" si="1"/>
        <v>-1.1352395308304686</v>
      </c>
    </row>
    <row r="22" spans="1:67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7">
        <v>205.5</v>
      </c>
      <c r="BK22" s="48">
        <v>223.33333333333334</v>
      </c>
      <c r="BL22" s="47">
        <v>220.45454545454547</v>
      </c>
      <c r="BM22" s="48">
        <v>216.111111111111</v>
      </c>
      <c r="BN22" s="51">
        <f t="shared" si="0"/>
        <v>-5.0061050061050549</v>
      </c>
      <c r="BO22" s="51">
        <f t="shared" si="1"/>
        <v>-1.9702176403207889</v>
      </c>
    </row>
    <row r="23" spans="1:67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7">
        <v>231.71911979207826</v>
      </c>
      <c r="BK23" s="48">
        <v>231.65416494812237</v>
      </c>
      <c r="BL23" s="47">
        <v>229.375</v>
      </c>
      <c r="BM23" s="48">
        <v>220.3</v>
      </c>
      <c r="BN23" s="51">
        <f t="shared" si="0"/>
        <v>-5.2473118279569846</v>
      </c>
      <c r="BO23" s="51">
        <f t="shared" si="1"/>
        <v>-3.9564032697547638</v>
      </c>
    </row>
    <row r="24" spans="1:67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7">
        <v>226.71855620624362</v>
      </c>
      <c r="BK24" s="48">
        <v>226.66666666666666</v>
      </c>
      <c r="BL24" s="47">
        <v>221.91666666666666</v>
      </c>
      <c r="BM24" s="48">
        <v>215.5</v>
      </c>
      <c r="BN24" s="51">
        <f t="shared" si="0"/>
        <v>-6.9667725915757304</v>
      </c>
      <c r="BO24" s="51">
        <f t="shared" si="1"/>
        <v>-2.8914757791963912</v>
      </c>
    </row>
    <row r="25" spans="1:67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7">
        <v>228.70282963876335</v>
      </c>
      <c r="BK25" s="48">
        <v>226.5</v>
      </c>
      <c r="BL25" s="47">
        <v>227.71758210055307</v>
      </c>
      <c r="BM25" s="48">
        <v>236</v>
      </c>
      <c r="BN25" s="51">
        <f t="shared" si="0"/>
        <v>1.0403733356167346</v>
      </c>
      <c r="BO25" s="51">
        <f t="shared" si="1"/>
        <v>3.6371446697469612</v>
      </c>
    </row>
    <row r="26" spans="1:67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7">
        <v>205.83333333333334</v>
      </c>
      <c r="BK26" s="48">
        <v>239.5</v>
      </c>
      <c r="BL26" s="47">
        <v>235</v>
      </c>
      <c r="BM26" s="48">
        <v>240.2</v>
      </c>
      <c r="BN26" s="51">
        <f t="shared" si="0"/>
        <v>6.7555555555555511</v>
      </c>
      <c r="BO26" s="51">
        <f t="shared" si="1"/>
        <v>2.2127659574468037</v>
      </c>
    </row>
    <row r="27" spans="1:67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7">
        <v>227.47349377266269</v>
      </c>
      <c r="BK27" s="48">
        <v>209</v>
      </c>
      <c r="BL27" s="47">
        <v>212.5</v>
      </c>
      <c r="BM27" s="48">
        <v>206.625</v>
      </c>
      <c r="BN27" s="51">
        <f t="shared" si="0"/>
        <v>-9.6009975062344122</v>
      </c>
      <c r="BO27" s="51">
        <f t="shared" si="1"/>
        <v>-2.7647058823529411</v>
      </c>
    </row>
    <row r="28" spans="1:67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7">
        <v>216.66666666666666</v>
      </c>
      <c r="BK28" s="48">
        <v>235.40005340296688</v>
      </c>
      <c r="BL28" s="47">
        <v>232</v>
      </c>
      <c r="BM28" s="48">
        <v>226.66666666666666</v>
      </c>
      <c r="BN28" s="51">
        <f t="shared" si="0"/>
        <v>-6.7215363511659856</v>
      </c>
      <c r="BO28" s="51">
        <f t="shared" si="1"/>
        <v>-2.298850574712648</v>
      </c>
    </row>
    <row r="29" spans="1:67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7">
        <v>215</v>
      </c>
      <c r="BK29" s="48">
        <v>215.22222222222223</v>
      </c>
      <c r="BL29" s="47">
        <v>226.31578947368422</v>
      </c>
      <c r="BM29" s="48">
        <v>221.94444444444446</v>
      </c>
      <c r="BN29" s="51">
        <f t="shared" si="0"/>
        <v>1.0583937912960808</v>
      </c>
      <c r="BO29" s="51">
        <f t="shared" si="1"/>
        <v>-1.9315245478036158</v>
      </c>
    </row>
    <row r="30" spans="1:67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7">
        <v>218.01973334254254</v>
      </c>
      <c r="BK30" s="48">
        <v>218.97040225239013</v>
      </c>
      <c r="BL30" s="47">
        <v>220.91678802693619</v>
      </c>
      <c r="BM30" s="48">
        <v>215.625</v>
      </c>
      <c r="BN30" s="51">
        <f t="shared" si="0"/>
        <v>-4.4215425531914869</v>
      </c>
      <c r="BO30" s="51">
        <f t="shared" si="1"/>
        <v>-2.3953761387708417</v>
      </c>
    </row>
    <row r="31" spans="1:67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7">
        <v>218.33333333333334</v>
      </c>
      <c r="BK31" s="48">
        <v>240</v>
      </c>
      <c r="BL31" s="47">
        <v>233.75</v>
      </c>
      <c r="BM31" s="48">
        <v>235</v>
      </c>
      <c r="BN31" s="51">
        <f t="shared" si="0"/>
        <v>-8.6100956677296363</v>
      </c>
      <c r="BO31" s="51">
        <f t="shared" si="1"/>
        <v>0.53475935828876997</v>
      </c>
    </row>
    <row r="32" spans="1:67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7">
        <v>211.11111111111111</v>
      </c>
      <c r="BK32" s="48">
        <v>220.5545379115722</v>
      </c>
      <c r="BL32" s="47">
        <v>219.09090909090901</v>
      </c>
      <c r="BM32" s="48">
        <v>209.9</v>
      </c>
      <c r="BN32" s="51">
        <f t="shared" si="0"/>
        <v>-7.1526518335028921</v>
      </c>
      <c r="BO32" s="51">
        <f t="shared" si="1"/>
        <v>-4.1950207468879279</v>
      </c>
    </row>
    <row r="33" spans="1:67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7">
        <v>213.5</v>
      </c>
      <c r="BK33" s="48">
        <v>227.03161875402625</v>
      </c>
      <c r="BL33" s="47">
        <v>222.083333333333</v>
      </c>
      <c r="BM33" s="48">
        <v>213.33333333333334</v>
      </c>
      <c r="BN33" s="51">
        <f t="shared" si="0"/>
        <v>-7.3993691582023846</v>
      </c>
      <c r="BO33" s="51">
        <f t="shared" si="1"/>
        <v>-3.9399624765476946</v>
      </c>
    </row>
    <row r="34" spans="1:67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7">
        <v>220</v>
      </c>
      <c r="BK34" s="48">
        <v>228.37541503748713</v>
      </c>
      <c r="BL34" s="47">
        <v>228.15805036938121</v>
      </c>
      <c r="BM34" s="48">
        <v>224.09090909090901</v>
      </c>
      <c r="BN34" s="51">
        <f t="shared" si="0"/>
        <v>-1.2380303698065216</v>
      </c>
      <c r="BO34" s="51">
        <f t="shared" si="1"/>
        <v>-1.7825981909854258</v>
      </c>
    </row>
    <row r="35" spans="1:67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7">
        <v>215.52631578947367</v>
      </c>
      <c r="BK35" s="48">
        <v>221.95492287842202</v>
      </c>
      <c r="BL35" s="47">
        <v>217.8125</v>
      </c>
      <c r="BM35" s="48">
        <v>221.27565705815402</v>
      </c>
      <c r="BN35" s="51">
        <f t="shared" si="0"/>
        <v>0.12473170052218305</v>
      </c>
      <c r="BO35" s="51">
        <f t="shared" si="1"/>
        <v>1.5899716766273859</v>
      </c>
    </row>
    <row r="36" spans="1:67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7">
        <v>213.5</v>
      </c>
      <c r="BK36" s="48">
        <v>214.28571428571428</v>
      </c>
      <c r="BL36" s="47">
        <v>212.5</v>
      </c>
      <c r="BM36" s="48">
        <v>205.83333333333334</v>
      </c>
      <c r="BN36" s="51">
        <f t="shared" si="0"/>
        <v>-6.439393939393935</v>
      </c>
      <c r="BO36" s="51">
        <f t="shared" si="1"/>
        <v>-3.1372549019607803</v>
      </c>
    </row>
    <row r="37" spans="1:67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7">
        <v>208.90061351349482</v>
      </c>
      <c r="BK37" s="48">
        <v>208.59831898773888</v>
      </c>
      <c r="BL37" s="47">
        <v>204.0625</v>
      </c>
      <c r="BM37" s="48">
        <v>197.066666666667</v>
      </c>
      <c r="BN37" s="51">
        <f t="shared" si="0"/>
        <v>-8.0331031049715307</v>
      </c>
      <c r="BO37" s="51">
        <f t="shared" si="1"/>
        <v>-3.4282797345582829</v>
      </c>
    </row>
    <row r="38" spans="1:67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7">
        <v>239.16666666666666</v>
      </c>
      <c r="BK38" s="48">
        <v>235</v>
      </c>
      <c r="BL38" s="47">
        <v>235.3</v>
      </c>
      <c r="BM38" s="48">
        <v>236.87117442514707</v>
      </c>
      <c r="BN38" s="51">
        <f t="shared" si="0"/>
        <v>0.49262840997287627</v>
      </c>
      <c r="BO38" s="51">
        <f t="shared" si="1"/>
        <v>0.66773243737656751</v>
      </c>
    </row>
    <row r="39" spans="1:67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7">
        <v>239.03420165493716</v>
      </c>
      <c r="BK39" s="48">
        <v>233.75</v>
      </c>
      <c r="BL39" s="47">
        <v>238.7120961720907</v>
      </c>
      <c r="BM39" s="48">
        <v>245.666666666667</v>
      </c>
      <c r="BN39" s="51">
        <f t="shared" si="0"/>
        <v>-2.0272515785974088</v>
      </c>
      <c r="BO39" s="51">
        <f t="shared" si="1"/>
        <v>2.9133716330665793</v>
      </c>
    </row>
    <row r="40" spans="1:67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7">
        <v>217.68556789174963</v>
      </c>
      <c r="BK40" s="48">
        <v>220</v>
      </c>
      <c r="BL40" s="47">
        <v>227.5</v>
      </c>
      <c r="BM40" s="48">
        <v>221.66666666666666</v>
      </c>
      <c r="BN40" s="51">
        <f t="shared" si="0"/>
        <v>8.1300813008130035</v>
      </c>
      <c r="BO40" s="51">
        <f t="shared" si="1"/>
        <v>-2.5641025641025683</v>
      </c>
    </row>
    <row r="41" spans="1:67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7">
        <v>220.15395950207989</v>
      </c>
      <c r="BK41" s="48">
        <v>219.85678708312497</v>
      </c>
      <c r="BL41" s="47">
        <v>220.69877650933935</v>
      </c>
      <c r="BM41" s="48">
        <v>214.642857142857</v>
      </c>
      <c r="BN41" s="51">
        <f t="shared" si="0"/>
        <v>2.7503822964090853E-2</v>
      </c>
      <c r="BO41" s="51">
        <f t="shared" si="1"/>
        <v>-2.7439750515454655</v>
      </c>
    </row>
    <row r="42" spans="1:67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:BJ42" si="23">AVERAGE(BI5:BI41)</f>
        <v>224.11040887895334</v>
      </c>
      <c r="BJ42" s="9">
        <f t="shared" si="23"/>
        <v>219.12666295111671</v>
      </c>
      <c r="BK42" s="9">
        <f t="shared" ref="BK42:BL42" si="24">AVERAGE(BK5:BK41)</f>
        <v>224.36956632399361</v>
      </c>
      <c r="BL42" s="9">
        <f t="shared" si="24"/>
        <v>224.43370682724094</v>
      </c>
      <c r="BM42" s="9">
        <f t="shared" ref="BM42" si="25">AVERAGE(BM5:BM41)</f>
        <v>221.87571463384828</v>
      </c>
      <c r="BN42" s="52">
        <f>(BM42-BA42)/BA42*100</f>
        <v>-3.143180642480599</v>
      </c>
      <c r="BO42" s="52">
        <f>(BM42-BL42)/BL42*100</f>
        <v>-1.1397540189280446</v>
      </c>
    </row>
    <row r="43" spans="1:67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6">E42/D42*100-100</f>
        <v>4.1031303754704282</v>
      </c>
      <c r="F43" s="9">
        <f t="shared" si="26"/>
        <v>1.0249217719389208</v>
      </c>
      <c r="G43" s="9">
        <f t="shared" si="26"/>
        <v>-0.60255463081912808</v>
      </c>
      <c r="H43" s="9">
        <f t="shared" si="26"/>
        <v>7.2216487759870489</v>
      </c>
      <c r="I43" s="9">
        <f t="shared" ref="I43" si="27">I42/H42*100-100</f>
        <v>0.67037993955159436</v>
      </c>
      <c r="J43" s="9">
        <f>J42/I42*100-100</f>
        <v>-2.4165419909857917</v>
      </c>
      <c r="K43" s="9">
        <f t="shared" ref="K43" si="28">K42/J42*100-100</f>
        <v>-7.7994576038893655</v>
      </c>
      <c r="L43" s="9">
        <f t="shared" ref="L43" si="29">L42/K42*100-100</f>
        <v>-1.0758062255718528</v>
      </c>
      <c r="M43" s="9">
        <f t="shared" ref="M43" si="30">M42/L42*100-100</f>
        <v>4.0760379149903088</v>
      </c>
      <c r="N43" s="9">
        <f t="shared" ref="N43" si="31">N42/M42*100-100</f>
        <v>-2.1983002774388609</v>
      </c>
      <c r="O43" s="9">
        <f t="shared" ref="O43" si="32">O42/N42*100-100</f>
        <v>23.253048673309905</v>
      </c>
      <c r="P43" s="9">
        <f t="shared" ref="P43" si="33">P42/O42*100-100</f>
        <v>12.614077712555073</v>
      </c>
      <c r="Q43" s="9">
        <f t="shared" ref="Q43" si="34">Q42/P42*100-100</f>
        <v>-4.8511010091539646</v>
      </c>
      <c r="R43" s="9">
        <f t="shared" ref="R43" si="35">R42/Q42*100-100</f>
        <v>-1.9504597551869978</v>
      </c>
      <c r="S43" s="9">
        <f t="shared" ref="S43:U43" si="36">S42/R42*100-100</f>
        <v>-2.8229494912888669</v>
      </c>
      <c r="T43" s="9">
        <f t="shared" si="36"/>
        <v>4.4947843156112555</v>
      </c>
      <c r="U43" s="9">
        <f t="shared" si="36"/>
        <v>0.29684373645757489</v>
      </c>
      <c r="V43" s="9">
        <f t="shared" ref="V43" si="37">V42/U42*100-100</f>
        <v>15.767937415338167</v>
      </c>
      <c r="W43" s="9">
        <f t="shared" ref="W43:AQ43" si="38">W42/V42*100-100</f>
        <v>9.7626245702138021</v>
      </c>
      <c r="X43" s="9">
        <f t="shared" si="38"/>
        <v>-5.9443417580118592</v>
      </c>
      <c r="Y43" s="9">
        <f t="shared" si="38"/>
        <v>-2.2624290635974376</v>
      </c>
      <c r="Z43" s="9">
        <f t="shared" si="38"/>
        <v>-5.6491698059628419</v>
      </c>
      <c r="AA43" s="9">
        <f t="shared" si="38"/>
        <v>-2.7172083189478116</v>
      </c>
      <c r="AB43" s="9">
        <f t="shared" si="38"/>
        <v>-6.0808105072686658</v>
      </c>
      <c r="AC43" s="9">
        <f t="shared" si="38"/>
        <v>-0.70318642602846637</v>
      </c>
      <c r="AD43" s="9">
        <f t="shared" si="38"/>
        <v>-5.827122207081743</v>
      </c>
      <c r="AE43" s="9">
        <f t="shared" si="38"/>
        <v>9.2837419408763822</v>
      </c>
      <c r="AF43" s="9">
        <f t="shared" si="38"/>
        <v>-1.3327635660286319</v>
      </c>
      <c r="AG43" s="9">
        <f t="shared" si="38"/>
        <v>3.6728594461543196</v>
      </c>
      <c r="AH43" s="9">
        <f t="shared" si="38"/>
        <v>3.5035804799939569</v>
      </c>
      <c r="AI43" s="9">
        <f t="shared" si="38"/>
        <v>-1.8397295640868521</v>
      </c>
      <c r="AJ43" s="9">
        <f t="shared" si="38"/>
        <v>-1.6548006939177355</v>
      </c>
      <c r="AK43" s="9">
        <f t="shared" si="38"/>
        <v>-1.0022225494315506</v>
      </c>
      <c r="AL43" s="9">
        <f t="shared" si="38"/>
        <v>0.64716068534322346</v>
      </c>
      <c r="AM43" s="9">
        <f t="shared" si="38"/>
        <v>-0.3371119136877212</v>
      </c>
      <c r="AN43" s="9">
        <f t="shared" si="38"/>
        <v>-0.31723143425337241</v>
      </c>
      <c r="AO43" s="9">
        <f t="shared" si="38"/>
        <v>1.7917341769652353</v>
      </c>
      <c r="AP43" s="9">
        <f t="shared" si="38"/>
        <v>1.7571657271875409</v>
      </c>
      <c r="AQ43" s="9">
        <f t="shared" si="38"/>
        <v>3.6323214286298366</v>
      </c>
      <c r="AR43" s="9">
        <f t="shared" ref="AR43" si="39">AR42/AQ42*100-100</f>
        <v>9.7927334680207423E-2</v>
      </c>
      <c r="AS43" s="9">
        <f t="shared" ref="AS43" si="40">AS42/AR42*100-100</f>
        <v>0.92100677983013668</v>
      </c>
      <c r="AT43" s="9">
        <f t="shared" ref="AT43" si="41">AT42/AS42*100-100</f>
        <v>1.5898021764772352</v>
      </c>
      <c r="AU43" s="9">
        <f t="shared" ref="AU43:AY43" si="42">AU42/AT42*100-100</f>
        <v>0.23061035438989563</v>
      </c>
      <c r="AV43" s="9">
        <f t="shared" si="42"/>
        <v>1.5756661091914026</v>
      </c>
      <c r="AW43" s="9">
        <f t="shared" si="42"/>
        <v>0.65911757365209667</v>
      </c>
      <c r="AX43" s="9">
        <f t="shared" si="42"/>
        <v>-1.1505873326067331</v>
      </c>
      <c r="AY43" s="9">
        <f t="shared" si="42"/>
        <v>-1.4601737061134941</v>
      </c>
      <c r="AZ43" s="9">
        <f t="shared" ref="AZ43:BD43" si="43">AZ42/AY42*100-100</f>
        <v>0.1220049629920652</v>
      </c>
      <c r="BA43" s="9">
        <f t="shared" si="43"/>
        <v>1.8291243341523398</v>
      </c>
      <c r="BB43" s="9">
        <f t="shared" si="43"/>
        <v>-0.50353202675800901</v>
      </c>
      <c r="BC43" s="9">
        <f t="shared" si="43"/>
        <v>-0.760103713499376</v>
      </c>
      <c r="BD43" s="9">
        <f t="shared" si="43"/>
        <v>-0.49148855502278366</v>
      </c>
      <c r="BE43" s="9">
        <f t="shared" ref="BE43:BK43" si="44">BE42/BD42*100-100</f>
        <v>2.1017770239662354</v>
      </c>
      <c r="BF43" s="9">
        <f t="shared" si="44"/>
        <v>-1.1836649557281476E-2</v>
      </c>
      <c r="BG43" s="9">
        <f t="shared" si="44"/>
        <v>-1.5383070609143488</v>
      </c>
      <c r="BH43" s="9">
        <f t="shared" si="44"/>
        <v>0.23660238487362051</v>
      </c>
      <c r="BI43" s="9">
        <f t="shared" si="44"/>
        <v>-1.1782048694200853</v>
      </c>
      <c r="BJ43" s="9">
        <f t="shared" si="44"/>
        <v>-2.2237904757598415</v>
      </c>
      <c r="BK43" s="9">
        <f t="shared" si="44"/>
        <v>2.3926359769584451</v>
      </c>
      <c r="BL43" s="9">
        <f>BL42/BK42*100-100</f>
        <v>2.8586989001325946E-2</v>
      </c>
      <c r="BM43" s="9">
        <f>BM42/BL42*100-100</f>
        <v>-1.1397540189280448</v>
      </c>
      <c r="BN43" s="53"/>
      <c r="BO43" s="53"/>
    </row>
    <row r="44" spans="1:67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5">O42/C42*100-100</f>
        <v>20.721070868497392</v>
      </c>
      <c r="P44" s="9">
        <f t="shared" si="45"/>
        <v>41.889883000593215</v>
      </c>
      <c r="Q44" s="9">
        <f t="shared" si="45"/>
        <v>29.685496456766828</v>
      </c>
      <c r="R44" s="9">
        <f t="shared" si="45"/>
        <v>25.866004951841987</v>
      </c>
      <c r="S44" s="9">
        <f t="shared" si="45"/>
        <v>23.054340834470423</v>
      </c>
      <c r="T44" s="9">
        <f t="shared" si="45"/>
        <v>19.924818834509921</v>
      </c>
      <c r="U44" s="9">
        <f t="shared" si="45"/>
        <v>19.479839273381018</v>
      </c>
      <c r="V44" s="9">
        <f t="shared" ref="V44" si="46">V42/J42*100-100</f>
        <v>41.744664901275826</v>
      </c>
      <c r="W44" s="9">
        <f t="shared" ref="W44:AQ44" si="47">W42/K42*100-100</f>
        <v>68.743762607689405</v>
      </c>
      <c r="X44" s="9">
        <f t="shared" si="47"/>
        <v>60.439070168077905</v>
      </c>
      <c r="Y44" s="9">
        <f t="shared" si="47"/>
        <v>50.66796657200976</v>
      </c>
      <c r="Z44" s="9">
        <f t="shared" si="47"/>
        <v>45.351745113252463</v>
      </c>
      <c r="AA44" s="9">
        <f t="shared" si="47"/>
        <v>14.725142238140521</v>
      </c>
      <c r="AB44" s="9">
        <f t="shared" si="47"/>
        <v>-4.320200526375146</v>
      </c>
      <c r="AC44" s="9">
        <f t="shared" si="47"/>
        <v>-0.14914190397999505</v>
      </c>
      <c r="AD44" s="9">
        <f t="shared" si="47"/>
        <v>-4.0970244886797076</v>
      </c>
      <c r="AE44" s="9">
        <f t="shared" si="47"/>
        <v>7.8509377705573371</v>
      </c>
      <c r="AF44" s="9">
        <f t="shared" si="47"/>
        <v>1.8362212652878185</v>
      </c>
      <c r="AG44" s="9">
        <f t="shared" si="47"/>
        <v>5.2640527901874918</v>
      </c>
      <c r="AH44" s="9">
        <f t="shared" si="47"/>
        <v>-5.887531531886907</v>
      </c>
      <c r="AI44" s="9">
        <f t="shared" si="47"/>
        <v>-15.835600757598257</v>
      </c>
      <c r="AJ44" s="9">
        <f t="shared" si="47"/>
        <v>-11.997164522786747</v>
      </c>
      <c r="AK44" s="9">
        <f t="shared" si="47"/>
        <v>-10.862475523756714</v>
      </c>
      <c r="AL44" s="9">
        <f t="shared" si="47"/>
        <v>-4.9140454768234321</v>
      </c>
      <c r="AM44" s="9">
        <f t="shared" si="47"/>
        <v>-2.5876963390096108</v>
      </c>
      <c r="AN44" s="9">
        <f t="shared" si="47"/>
        <v>3.3902461652551636</v>
      </c>
      <c r="AO44" s="9">
        <f t="shared" si="47"/>
        <v>5.9880178965114226</v>
      </c>
      <c r="AP44" s="9">
        <f t="shared" si="47"/>
        <v>14.523847576445831</v>
      </c>
      <c r="AQ44" s="9">
        <f t="shared" si="47"/>
        <v>8.6014440254668045</v>
      </c>
      <c r="AR44" s="9">
        <f t="shared" ref="AR44" si="48">AR42/AF42*100-100</f>
        <v>10.176182544418367</v>
      </c>
      <c r="AS44" s="9">
        <f t="shared" ref="AS44" si="49">AS42/AG42*100-100</f>
        <v>7.2517081610552907</v>
      </c>
      <c r="AT44" s="9">
        <f t="shared" ref="AT44" si="50">AT42/AH42*100-100</f>
        <v>5.2686270817161613</v>
      </c>
      <c r="AU44" s="9">
        <f t="shared" ref="AU44:AY44" si="51">AU42/AI42*100-100</f>
        <v>7.4888923666697877</v>
      </c>
      <c r="AV44" s="9">
        <f t="shared" si="51"/>
        <v>11.01971340260846</v>
      </c>
      <c r="AW44" s="9">
        <f t="shared" si="51"/>
        <v>12.882800727180935</v>
      </c>
      <c r="AX44" s="9">
        <f t="shared" si="51"/>
        <v>10.866501112903975</v>
      </c>
      <c r="AY44" s="9">
        <f t="shared" si="51"/>
        <v>9.6171902224549228</v>
      </c>
      <c r="AZ44" s="9">
        <f t="shared" ref="AZ44:BD44" si="52">AZ42/AN42*100-100</f>
        <v>10.100201081826498</v>
      </c>
      <c r="BA44" s="9">
        <f t="shared" si="52"/>
        <v>10.140643106496455</v>
      </c>
      <c r="BB44" s="9">
        <f t="shared" si="52"/>
        <v>7.6936930297172523</v>
      </c>
      <c r="BC44" s="9">
        <f t="shared" si="52"/>
        <v>3.1291278593977836</v>
      </c>
      <c r="BD44" s="9">
        <f t="shared" si="52"/>
        <v>2.5218630711040078</v>
      </c>
      <c r="BE44" s="9">
        <f t="shared" ref="BE44:BK44" si="53">BE42/AS42*100-100</f>
        <v>3.7213632460462662</v>
      </c>
      <c r="BF44" s="9">
        <f t="shared" si="53"/>
        <v>2.0861187736186366</v>
      </c>
      <c r="BG44" s="9">
        <f t="shared" si="53"/>
        <v>0.28445446447219069</v>
      </c>
      <c r="BH44" s="9">
        <f t="shared" si="53"/>
        <v>-1.0375873220125555</v>
      </c>
      <c r="BI44" s="9">
        <f t="shared" si="53"/>
        <v>-2.8439399527197935</v>
      </c>
      <c r="BJ44" s="9">
        <f t="shared" si="53"/>
        <v>-3.8987584509333715</v>
      </c>
      <c r="BK44" s="9">
        <f t="shared" si="53"/>
        <v>-0.14129501791278187</v>
      </c>
      <c r="BL44" s="9">
        <f>BL42/AZ42*100-100</f>
        <v>-0.23446732212516963</v>
      </c>
      <c r="BM44" s="9">
        <f>BM42/BA42*100-100</f>
        <v>-3.1431806424806013</v>
      </c>
      <c r="BN44" s="54"/>
      <c r="BO44" s="54"/>
    </row>
    <row r="45" spans="1:67" ht="15" customHeight="1" x14ac:dyDescent="0.25">
      <c r="BC45" s="41"/>
    </row>
    <row r="46" spans="1:67" ht="15" customHeight="1" x14ac:dyDescent="0.25">
      <c r="A46" s="14" t="s">
        <v>44</v>
      </c>
      <c r="BC46" s="41"/>
      <c r="BN46" s="56"/>
      <c r="BO46" s="56"/>
    </row>
    <row r="47" spans="1:67" ht="15" customHeight="1" x14ac:dyDescent="0.25">
      <c r="A47" s="5" t="s">
        <v>9</v>
      </c>
      <c r="B47" s="48">
        <v>257.92</v>
      </c>
      <c r="D47" s="5"/>
      <c r="H47" s="5"/>
      <c r="BC47" s="41"/>
      <c r="BN47"/>
      <c r="BO47"/>
    </row>
    <row r="48" spans="1:67" ht="15" customHeight="1" x14ac:dyDescent="0.25">
      <c r="A48" s="5" t="s">
        <v>3</v>
      </c>
      <c r="B48" s="48">
        <v>246</v>
      </c>
      <c r="D48" s="5"/>
      <c r="BC48" s="41"/>
      <c r="BN48"/>
      <c r="BO48"/>
    </row>
    <row r="49" spans="1:67" ht="15" customHeight="1" x14ac:dyDescent="0.25">
      <c r="A49" s="5" t="s">
        <v>34</v>
      </c>
      <c r="B49" s="48">
        <v>245.67</v>
      </c>
      <c r="D49" s="5"/>
      <c r="H49" s="5"/>
      <c r="BC49" s="41"/>
      <c r="BN49"/>
      <c r="BO49"/>
    </row>
    <row r="50" spans="1:67" ht="15" customHeight="1" x14ac:dyDescent="0.25">
      <c r="A50" s="5"/>
      <c r="B50" s="15"/>
      <c r="BC50" s="41"/>
      <c r="BN50"/>
      <c r="BO50"/>
    </row>
    <row r="51" spans="1:67" ht="15" customHeight="1" x14ac:dyDescent="0.25">
      <c r="A51" s="14" t="s">
        <v>45</v>
      </c>
      <c r="BC51" s="41"/>
      <c r="BN51"/>
      <c r="BO51"/>
    </row>
    <row r="52" spans="1:67" ht="15" customHeight="1" x14ac:dyDescent="0.25">
      <c r="A52" s="5" t="s">
        <v>31</v>
      </c>
      <c r="B52" s="48">
        <v>205.83</v>
      </c>
      <c r="D52" s="5"/>
      <c r="BC52" s="41"/>
      <c r="BN52"/>
      <c r="BO52"/>
    </row>
    <row r="53" spans="1:67" ht="15" customHeight="1" x14ac:dyDescent="0.25">
      <c r="A53" s="5" t="s">
        <v>15</v>
      </c>
      <c r="B53" s="48">
        <v>200.5</v>
      </c>
      <c r="D53" s="5"/>
      <c r="BC53" s="41"/>
      <c r="BN53"/>
      <c r="BO53"/>
    </row>
    <row r="54" spans="1:67" ht="15" customHeight="1" x14ac:dyDescent="0.25">
      <c r="A54" s="5" t="s">
        <v>32</v>
      </c>
      <c r="B54" s="48">
        <v>197.07</v>
      </c>
      <c r="D54" s="5"/>
      <c r="BC54" s="41"/>
      <c r="BN54"/>
      <c r="BO54"/>
    </row>
    <row r="55" spans="1:67" ht="15" customHeight="1" x14ac:dyDescent="0.25">
      <c r="A55" s="5"/>
      <c r="B55" s="41"/>
      <c r="BC55" s="41"/>
      <c r="BN55"/>
      <c r="BO55"/>
    </row>
    <row r="56" spans="1:67" ht="15" customHeight="1" x14ac:dyDescent="0.25">
      <c r="BC56" s="41"/>
      <c r="BN56"/>
      <c r="BO56"/>
    </row>
    <row r="57" spans="1:67" ht="15" customHeight="1" x14ac:dyDescent="0.25">
      <c r="BC57" s="41"/>
      <c r="BN57" s="57"/>
      <c r="BO57" s="57"/>
    </row>
    <row r="58" spans="1:67" ht="15" customHeight="1" x14ac:dyDescent="0.25">
      <c r="BC58" s="41"/>
      <c r="BN58" s="57"/>
      <c r="BO58" s="57"/>
    </row>
    <row r="59" spans="1:67" ht="15" customHeight="1" x14ac:dyDescent="0.25">
      <c r="BC59" s="41"/>
      <c r="BN59" s="57"/>
      <c r="BO59" s="57"/>
    </row>
    <row r="60" spans="1:67" ht="15" customHeight="1" x14ac:dyDescent="0.25">
      <c r="BC60" s="41"/>
      <c r="BN60" s="57"/>
      <c r="BO60" s="57"/>
    </row>
    <row r="61" spans="1:67" ht="15" customHeight="1" x14ac:dyDescent="0.25">
      <c r="BN61" s="57"/>
      <c r="BO61" s="57"/>
    </row>
    <row r="62" spans="1:67" ht="15" customHeight="1" x14ac:dyDescent="0.25">
      <c r="BN62" s="57"/>
      <c r="BO62" s="57"/>
    </row>
    <row r="63" spans="1:67" ht="15" customHeight="1" x14ac:dyDescent="0.25">
      <c r="BN63" s="57"/>
      <c r="BO63" s="57"/>
    </row>
    <row r="64" spans="1:67" ht="15" customHeight="1" x14ac:dyDescent="0.25">
      <c r="BN64" s="57"/>
      <c r="BO64" s="57"/>
    </row>
    <row r="65" spans="66:67" ht="15" customHeight="1" x14ac:dyDescent="0.25">
      <c r="BN65" s="57"/>
      <c r="BO65" s="57"/>
    </row>
    <row r="66" spans="66:67" ht="15" customHeight="1" x14ac:dyDescent="0.25">
      <c r="BN66" s="57"/>
      <c r="BO66" s="57"/>
    </row>
    <row r="67" spans="66:67" ht="15" customHeight="1" x14ac:dyDescent="0.25">
      <c r="BN67" s="57"/>
      <c r="BO67" s="57"/>
    </row>
    <row r="68" spans="66:67" ht="15" customHeight="1" x14ac:dyDescent="0.25">
      <c r="BN68" s="57"/>
      <c r="BO68" s="57"/>
    </row>
    <row r="69" spans="66:67" ht="15" customHeight="1" x14ac:dyDescent="0.25">
      <c r="BN69" s="57"/>
      <c r="BO69" s="57"/>
    </row>
    <row r="70" spans="66:67" ht="15" customHeight="1" x14ac:dyDescent="0.25">
      <c r="BN70" s="57"/>
      <c r="BO70" s="57"/>
    </row>
    <row r="71" spans="66:67" ht="15" customHeight="1" x14ac:dyDescent="0.25">
      <c r="BN71" s="57"/>
      <c r="BO71" s="57"/>
    </row>
    <row r="72" spans="66:67" ht="15" customHeight="1" x14ac:dyDescent="0.25">
      <c r="BN72" s="57"/>
      <c r="BO72" s="5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9"/>
  <sheetViews>
    <sheetView topLeftCell="A27" workbookViewId="0">
      <selection activeCell="B38" sqref="B2:C38"/>
    </sheetView>
  </sheetViews>
  <sheetFormatPr defaultRowHeight="15" x14ac:dyDescent="0.25"/>
  <sheetData>
    <row r="2" spans="2:6" x14ac:dyDescent="0.25">
      <c r="B2" s="5"/>
      <c r="C2" s="48"/>
      <c r="D2" s="5"/>
      <c r="E2" s="5"/>
      <c r="F2" s="46"/>
    </row>
    <row r="3" spans="2:6" x14ac:dyDescent="0.25">
      <c r="B3" s="5"/>
      <c r="C3" s="48"/>
      <c r="D3" s="48"/>
      <c r="E3" s="5"/>
      <c r="F3" s="46"/>
    </row>
    <row r="4" spans="2:6" x14ac:dyDescent="0.25">
      <c r="B4" s="5"/>
      <c r="C4" s="48"/>
      <c r="D4" s="48"/>
      <c r="E4" s="5"/>
      <c r="F4" s="46"/>
    </row>
    <row r="5" spans="2:6" x14ac:dyDescent="0.25">
      <c r="B5" s="5"/>
      <c r="C5" s="48"/>
      <c r="D5" s="48"/>
      <c r="E5" s="5"/>
      <c r="F5" s="46"/>
    </row>
    <row r="6" spans="2:6" x14ac:dyDescent="0.25">
      <c r="B6" s="5"/>
      <c r="C6" s="48"/>
      <c r="D6" s="48"/>
      <c r="E6" s="5"/>
      <c r="F6" s="46"/>
    </row>
    <row r="7" spans="2:6" x14ac:dyDescent="0.25">
      <c r="B7" s="5"/>
      <c r="C7" s="48"/>
      <c r="D7" s="48"/>
      <c r="E7" s="5"/>
      <c r="F7" s="46"/>
    </row>
    <row r="8" spans="2:6" x14ac:dyDescent="0.25">
      <c r="B8" s="5"/>
      <c r="C8" s="48"/>
      <c r="D8" s="48"/>
      <c r="E8" s="5"/>
      <c r="F8" s="46"/>
    </row>
    <row r="9" spans="2:6" x14ac:dyDescent="0.25">
      <c r="B9" s="5"/>
      <c r="C9" s="48"/>
      <c r="D9" s="48"/>
      <c r="E9" s="5"/>
      <c r="F9" s="46"/>
    </row>
    <row r="10" spans="2:6" x14ac:dyDescent="0.25">
      <c r="B10" s="5"/>
      <c r="C10" s="48"/>
      <c r="D10" s="48"/>
      <c r="E10" s="5"/>
      <c r="F10" s="46"/>
    </row>
    <row r="11" spans="2:6" x14ac:dyDescent="0.25">
      <c r="B11" s="5"/>
      <c r="C11" s="48"/>
      <c r="D11" s="48"/>
      <c r="E11" s="5"/>
      <c r="F11" s="46"/>
    </row>
    <row r="12" spans="2:6" x14ac:dyDescent="0.25">
      <c r="B12" s="5"/>
      <c r="C12" s="48"/>
      <c r="D12" s="48"/>
      <c r="E12" s="5"/>
      <c r="F12" s="46"/>
    </row>
    <row r="13" spans="2:6" x14ac:dyDescent="0.25">
      <c r="B13" s="5"/>
      <c r="C13" s="48"/>
      <c r="D13" s="48"/>
      <c r="E13" s="5"/>
      <c r="F13" s="46"/>
    </row>
    <row r="14" spans="2:6" x14ac:dyDescent="0.25">
      <c r="B14" s="5"/>
      <c r="C14" s="48"/>
      <c r="D14" s="48"/>
      <c r="E14" s="5"/>
      <c r="F14" s="46"/>
    </row>
    <row r="15" spans="2:6" x14ac:dyDescent="0.25">
      <c r="B15" s="5"/>
      <c r="C15" s="48"/>
      <c r="D15" s="48"/>
      <c r="E15" s="5"/>
      <c r="F15" s="46"/>
    </row>
    <row r="16" spans="2:6" x14ac:dyDescent="0.25">
      <c r="B16" s="5"/>
      <c r="C16" s="48"/>
      <c r="D16" s="48"/>
      <c r="E16" s="5"/>
      <c r="F16" s="46"/>
    </row>
    <row r="17" spans="2:6" x14ac:dyDescent="0.25">
      <c r="B17" s="5"/>
      <c r="C17" s="48"/>
      <c r="D17" s="48"/>
      <c r="E17" s="5"/>
      <c r="F17" s="46"/>
    </row>
    <row r="18" spans="2:6" x14ac:dyDescent="0.25">
      <c r="B18" s="5"/>
      <c r="C18" s="48"/>
      <c r="D18" s="48"/>
      <c r="E18" s="5"/>
      <c r="F18" s="46"/>
    </row>
    <row r="19" spans="2:6" x14ac:dyDescent="0.25">
      <c r="B19" s="5"/>
      <c r="C19" s="48"/>
      <c r="D19" s="48"/>
      <c r="E19" s="5"/>
      <c r="F19" s="46"/>
    </row>
    <row r="20" spans="2:6" x14ac:dyDescent="0.25">
      <c r="B20" s="5"/>
      <c r="C20" s="48"/>
      <c r="D20" s="48"/>
      <c r="E20" s="5"/>
      <c r="F20" s="46"/>
    </row>
    <row r="21" spans="2:6" x14ac:dyDescent="0.25">
      <c r="B21" s="5"/>
      <c r="C21" s="48"/>
      <c r="D21" s="48"/>
      <c r="E21" s="5"/>
      <c r="F21" s="46"/>
    </row>
    <row r="22" spans="2:6" x14ac:dyDescent="0.25">
      <c r="B22" s="5"/>
      <c r="C22" s="48"/>
      <c r="D22" s="48"/>
      <c r="E22" s="5"/>
      <c r="F22" s="46"/>
    </row>
    <row r="23" spans="2:6" x14ac:dyDescent="0.25">
      <c r="B23" s="5"/>
      <c r="C23" s="48"/>
      <c r="D23" s="48"/>
      <c r="E23" s="5"/>
      <c r="F23" s="46"/>
    </row>
    <row r="24" spans="2:6" x14ac:dyDescent="0.25">
      <c r="B24" s="5"/>
      <c r="C24" s="48"/>
      <c r="D24" s="48"/>
      <c r="E24" s="5"/>
      <c r="F24" s="46"/>
    </row>
    <row r="25" spans="2:6" x14ac:dyDescent="0.25">
      <c r="B25" s="5"/>
      <c r="C25" s="48"/>
      <c r="D25" s="48"/>
      <c r="E25" s="5"/>
      <c r="F25" s="46"/>
    </row>
    <row r="26" spans="2:6" x14ac:dyDescent="0.25">
      <c r="B26" s="5"/>
      <c r="C26" s="48"/>
      <c r="D26" s="48"/>
      <c r="E26" s="5"/>
      <c r="F26" s="46"/>
    </row>
    <row r="27" spans="2:6" x14ac:dyDescent="0.25">
      <c r="B27" s="5"/>
      <c r="C27" s="48"/>
      <c r="D27" s="48"/>
      <c r="E27" s="5"/>
      <c r="F27" s="46"/>
    </row>
    <row r="28" spans="2:6" x14ac:dyDescent="0.25">
      <c r="B28" s="5"/>
      <c r="C28" s="48"/>
      <c r="D28" s="48"/>
      <c r="E28" s="5"/>
      <c r="F28" s="46"/>
    </row>
    <row r="29" spans="2:6" x14ac:dyDescent="0.25">
      <c r="B29" s="5"/>
      <c r="C29" s="48"/>
      <c r="D29" s="48"/>
      <c r="E29" s="5"/>
      <c r="F29" s="46"/>
    </row>
    <row r="30" spans="2:6" x14ac:dyDescent="0.25">
      <c r="B30" s="5"/>
      <c r="C30" s="48"/>
      <c r="D30" s="48"/>
      <c r="E30" s="5"/>
      <c r="F30" s="46"/>
    </row>
    <row r="31" spans="2:6" x14ac:dyDescent="0.25">
      <c r="B31" s="5"/>
      <c r="C31" s="48"/>
      <c r="D31" s="48"/>
      <c r="E31" s="5"/>
      <c r="F31" s="46"/>
    </row>
    <row r="32" spans="2:6" x14ac:dyDescent="0.25">
      <c r="B32" s="5"/>
      <c r="C32" s="48"/>
      <c r="D32" s="48"/>
      <c r="E32" s="5"/>
      <c r="F32" s="46"/>
    </row>
    <row r="33" spans="2:6" x14ac:dyDescent="0.25">
      <c r="B33" s="5"/>
      <c r="C33" s="48"/>
      <c r="D33" s="48"/>
      <c r="E33" s="5"/>
      <c r="F33" s="46"/>
    </row>
    <row r="34" spans="2:6" x14ac:dyDescent="0.25">
      <c r="B34" s="5"/>
      <c r="C34" s="48"/>
      <c r="D34" s="48"/>
      <c r="E34" s="5"/>
      <c r="F34" s="46"/>
    </row>
    <row r="35" spans="2:6" x14ac:dyDescent="0.25">
      <c r="B35" s="5"/>
      <c r="C35" s="48"/>
      <c r="D35" s="48"/>
      <c r="E35" s="5"/>
      <c r="F35" s="46"/>
    </row>
    <row r="36" spans="2:6" x14ac:dyDescent="0.25">
      <c r="B36" s="5"/>
      <c r="C36" s="48"/>
      <c r="D36" s="48"/>
      <c r="E36" s="5"/>
      <c r="F36" s="46"/>
    </row>
    <row r="37" spans="2:6" x14ac:dyDescent="0.25">
      <c r="B37" s="5"/>
      <c r="C37" s="48"/>
      <c r="D37" s="48"/>
      <c r="E37" s="5"/>
      <c r="F37" s="46"/>
    </row>
    <row r="38" spans="2:6" x14ac:dyDescent="0.25">
      <c r="B38" s="5"/>
      <c r="C38" s="48"/>
      <c r="D38" s="48"/>
      <c r="E38" s="5"/>
      <c r="F38" s="46"/>
    </row>
    <row r="39" spans="2:6" x14ac:dyDescent="0.25">
      <c r="C39" s="5"/>
      <c r="D39" s="48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JAN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2020-09-13T06:55:27Z</dcterms:modified>
</cp:coreProperties>
</file>